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101\ZamowieniaPubliczne\5. E.Bartosinska\2023 rok\Postępowania do 130 000 PLN\21-2023 ŚRODKI DEZYNFEKCYJNE\na stronę\"/>
    </mc:Choice>
  </mc:AlternateContent>
  <xr:revisionPtr revIDLastSave="0" documentId="13_ncr:1_{339E90FA-8FAA-40F6-8A2C-857B89D31DDD}" xr6:coauthVersionLast="47" xr6:coauthVersionMax="47" xr10:uidLastSave="{00000000-0000-0000-0000-000000000000}"/>
  <bookViews>
    <workbookView xWindow="2850" yWindow="1785" windowWidth="21600" windowHeight="11385" xr2:uid="{00000000-000D-0000-FFFF-FFFF00000000}"/>
  </bookViews>
  <sheets>
    <sheet name="Część 2" sheetId="6" r:id="rId1"/>
    <sheet name="Część 1" sheetId="7" r:id="rId2"/>
  </sheets>
  <calcPr calcId="191029"/>
</workbook>
</file>

<file path=xl/calcChain.xml><?xml version="1.0" encoding="utf-8"?>
<calcChain xmlns="http://schemas.openxmlformats.org/spreadsheetml/2006/main">
  <c r="X7" i="6" l="1"/>
  <c r="Y7" i="6" s="1"/>
  <c r="U7" i="6"/>
  <c r="V7" i="6" s="1"/>
  <c r="Q7" i="6"/>
  <c r="R7" i="6" s="1"/>
  <c r="M7" i="6"/>
  <c r="N7" i="6" s="1"/>
  <c r="X5" i="6"/>
  <c r="Y5" i="6" s="1"/>
  <c r="Y8" i="6" s="1"/>
  <c r="U5" i="6"/>
  <c r="V5" i="6" s="1"/>
  <c r="Q5" i="6"/>
  <c r="R5" i="6" s="1"/>
  <c r="M5" i="6"/>
  <c r="N5" i="6" s="1"/>
  <c r="N8" i="6" l="1"/>
  <c r="R8" i="6"/>
  <c r="V8" i="6"/>
  <c r="Q8" i="6"/>
  <c r="X8" i="6"/>
  <c r="M8" i="6"/>
  <c r="U8" i="6"/>
</calcChain>
</file>

<file path=xl/sharedStrings.xml><?xml version="1.0" encoding="utf-8"?>
<sst xmlns="http://schemas.openxmlformats.org/spreadsheetml/2006/main" count="73" uniqueCount="46">
  <si>
    <t>lp</t>
  </si>
  <si>
    <t>J.m.</t>
  </si>
  <si>
    <t xml:space="preserve">Ilość </t>
  </si>
  <si>
    <t xml:space="preserve">wartość netto </t>
  </si>
  <si>
    <t xml:space="preserve">% Vat </t>
  </si>
  <si>
    <t xml:space="preserve">nazwa handlowa </t>
  </si>
  <si>
    <t>cena netto 1op.</t>
  </si>
  <si>
    <t>wartość brutto</t>
  </si>
  <si>
    <t>op.</t>
  </si>
  <si>
    <t>szt.</t>
  </si>
  <si>
    <t>20 ml</t>
  </si>
  <si>
    <t>Razem</t>
  </si>
  <si>
    <t xml:space="preserve">Opis przedmiotu zamówienia </t>
  </si>
  <si>
    <t>Wielkość opakowania</t>
  </si>
  <si>
    <t xml:space="preserve">Preparat do odkażania skóry przed iniekcjami, zdejmowaniem szwów, opatrywaniem ran i zabiegami operacyjnymi (wskazania potwierdzone w ChPL). Bezbarwny. Gotowy do użycia. Zawierający min 3 substancje aktywne, w tym difenylol. Z dodatkiem nadtlenku wodoru. Bez etanolu i chlorheksydyny. Działający na B, Tbc, MRSA, F, V (HIV, HBV, HCV, Herpes Simplex, Rota, Vaccinia). Produkt leczniczy. </t>
  </si>
  <si>
    <t>Preparat do dezynfekcji ran, błon śluzowych, skóry. Możliwość zastosowania przy cewnikowaniach. Na bazie dichlorowodorku octenidyny. Nie zawierający jodu i chlorheksydyny. Spektrum: B, F, V (HIV, HBV, HCV, Herpes Simplex), pierwotniaki. Gotowy do użycia. Bezbarwny. Nie wpływający negatywnie na proces gojenia się ran. Produkt leczniczy.</t>
  </si>
  <si>
    <t>Preparat w żelu do oczyszczenia, dekontaminacji i nawilżania ran. Zawierający dichlorowodorek octenidyny. Bez poliheksanidyny, alkoholu, środków konserwujących. Bezbarwny, bezwonny. Gotowy do użycia. Usuwający skutecznie biofilm bakteryjny, naloty i tkanki martwicze. Stosowanie pod opatrunkiem do 3 dni. Bezbolesna aplikacja. Możliwość użycia u alergików. Wyrób medyczny</t>
  </si>
  <si>
    <t>rehabilitacja Mehoffera</t>
  </si>
  <si>
    <t>rehabilitacja Olchy</t>
  </si>
  <si>
    <t xml:space="preserve">rehabilitacja Szubińska </t>
  </si>
  <si>
    <t>Szubińska 2 oddziały</t>
  </si>
  <si>
    <t>Olchy 3 oddziały</t>
  </si>
  <si>
    <t xml:space="preserve">Mehoffera 8 oddziałów   </t>
  </si>
  <si>
    <t>wartość Mehoffera</t>
  </si>
  <si>
    <t>wartosć Szubińska</t>
  </si>
  <si>
    <t>wartość Olchy</t>
  </si>
  <si>
    <t>spryskiwacz do opakowania 1L z Poz. 2</t>
  </si>
  <si>
    <t xml:space="preserve">wartość brutto </t>
  </si>
  <si>
    <t>wartość brutto Sz.</t>
  </si>
  <si>
    <t>wartość brutto Olchy</t>
  </si>
  <si>
    <t>wartość netto</t>
  </si>
  <si>
    <t>POZ</t>
  </si>
  <si>
    <t>250 ml z atomizerem</t>
  </si>
  <si>
    <r>
      <rPr>
        <b/>
        <i/>
        <sz val="11"/>
        <color theme="1"/>
        <rFont val="Czcionka tekstu podstawowego"/>
        <charset val="238"/>
      </rPr>
      <t xml:space="preserve">Część 1 </t>
    </r>
    <r>
      <rPr>
        <b/>
        <sz val="11"/>
        <color theme="1"/>
        <rFont val="Czcionka tekstu podstawowego"/>
        <charset val="238"/>
      </rPr>
      <t xml:space="preserve">                                         Formularz asortymentowo- cenowy</t>
    </r>
  </si>
  <si>
    <t>Załącznik Nr 2 a do Zapytania ofertowego</t>
  </si>
  <si>
    <t xml:space="preserve">Załącznik Nr 2 b do Zapytania ofertowego </t>
  </si>
  <si>
    <t xml:space="preserve">Alkoholowy preparat do szybkiej dezynfekcji powierzchni, sprzętu oraz innego wyposażenia medycznego. Możliwość użycia także do powierzchni mających kontakt z żywnością. Bezbarwny. Na bazie 2 alkoholi: etanolu i 1-propanolu. Zawartość alkoholi 60g w 100g płynu. Z dodatkiem amfoterycznych związków powierzchniowo czynnych. Bez dodatkowych substancji czynnych np. aldehydów, związków amoniowych i innych. Spektrum działania: B, Tbc, MRSA, F, V (HIV, HBV, HCV, HSV, Rota, Vaccinia, Noro) - w czasie do 1 minuty, wirus Adeno do 2 minut, Polio do 30 minut. pH 6,0-7,0. Wyrób medyczny kl. IIa. </t>
  </si>
  <si>
    <t>1L ze spryskiwaczem</t>
  </si>
  <si>
    <t>5L</t>
  </si>
  <si>
    <t>Preparat do mycia i dezynfekcji powierzchni oraz sprzętu medycznego. Zawierający czwartorzędowe związki amoniowe, izopropanol oraz aromatyczne pochodne alkoholowe (fenoksyetanol). Bez związków tlenowych, chloru, aldehydów, fenolu oraz pochodnych guanidyny. Spektrum działania B, Tbc (M. terrae + M. avium), MRSA, F, V (Polyoma, Rota, HCV, HBV, HIV, Vaccinia) w czasie do 15 minut. Sprawdzony dermatologicznie. Płynny, w koncentracie. Stabilność roztworu roboczego min 30 dni. Ulegający łatwemu i całkowitemu rozkładowi biologicznemu. Wyrób medyczny kl. IIa.</t>
  </si>
  <si>
    <t>1l</t>
  </si>
  <si>
    <t>ZP/21/2023</t>
  </si>
  <si>
    <t>500ml</t>
  </si>
  <si>
    <t>Preparat alkoholowy do chirurgicznej i higienicznej dezynfekcji rąk. Gotowy do użycia. Na bazie jednego alkoholu - etanolu o zawartosci 82 - 84 g w 100g plynu. Bez chlorheksydyny  i zwiazków amoniowych. Z dodatkiem substancji natłuszczających i nawilżających zapobiegających wysuszaniu skóry rąk (d-pantenol, witamina E). Spektrum działania: bakterobójczo (EN13727), drożdżakobójczo (EN 13624), prątkobójczo (EN 14348), bójczo wobec wirusów osłonkowych (w tym: HIV, HBV, HCV, vaccinia), bójczo wobec adeno, noro, rota (EN 14476) 15 s, bójczo wobec polio - 30 s. Czas dezynfekcji higienicznej - 30 s, chirurgicznej do 90 sek. nie zawiera substancji barwiących i zapachowych. Produkt biobójczy. Opakowanie a 500ml z nakrętką, która umożliwia otwarcie i zamknięcie produktu poprzez tzw. "klapkę"</t>
  </si>
  <si>
    <t>Preparat do mycia i dezynfekcji narzędzi chirurgicznych. Płynny, w koncentracie. Nie wymagający stosowania aktywatora. Zawierający min. 3 substancje aktywne: chlorek benzalkoniowy, pochodne alkoholowe (fenoksypropanol lub fenoksyetanol), diaminoguanidyny Z dodatkiem inhibitorów korozji i niejonowych związków powierzchniowo czynnych. Bez  aldehydów, chloru, fenolu i związków tlenowych. Zawierający substancje chroniące przed korozją. Posiadający dobre właściwości czyszczące. Z możliwością 7 dniowego stosowania roztworu roboczego przy obciążeniu białkowym, bez konieczności wcześniejszego czyszczenia narzędzi. Działający na B, Tbc (M. terrae i M. avium), F, V (HIV, HBV, HCV, Rota, Vaccinia) w czasie do 30 minut, Adeno, Papova do 60 minut. Wyrób medyczny kl. IIb</t>
  </si>
  <si>
    <r>
      <rPr>
        <b/>
        <i/>
        <sz val="11"/>
        <color theme="1"/>
        <rFont val="Czcionka tekstu podstawowego"/>
        <charset val="238"/>
      </rPr>
      <t xml:space="preserve">Część 2 </t>
    </r>
    <r>
      <rPr>
        <b/>
        <sz val="11"/>
        <color theme="1"/>
        <rFont val="Czcionka tekstu podstawowego"/>
        <charset val="238"/>
      </rPr>
      <t xml:space="preserve">                                         Formularz asortymentowo- cenowy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</si>
</sst>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i/>
      <sz val="11"/>
      <color theme="1"/>
      <name val="Czcionka tekstu podstawowego"/>
      <charset val="238"/>
    </font>
    <font>
      <b/>
      <i/>
      <sz val="12"/>
      <color theme="1"/>
      <name val="Czcionka tekstu podstawowego"/>
      <charset val="238"/>
    </font>
    <font>
      <sz val="11"/>
      <color theme="1"/>
      <name val="Times New Roman"/>
      <family val="1"/>
      <charset val="238"/>
    </font>
    <font>
      <i/>
      <sz val="10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5" fillId="0" borderId="0" xfId="0" applyFont="1"/>
    <xf numFmtId="0" fontId="7" fillId="0" borderId="0" xfId="0" applyFont="1"/>
    <xf numFmtId="0" fontId="4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3" fontId="1" fillId="2" borderId="1" xfId="0" applyNumberFormat="1" applyFon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1" fontId="0" fillId="2" borderId="1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4" xfId="0" applyFont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85725</xdr:colOff>
      <xdr:row>4</xdr:row>
      <xdr:rowOff>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7F58D0C7-3882-44C8-8C1E-ECB6EB00ED0F}"/>
            </a:ext>
          </a:extLst>
        </xdr:cNvPr>
        <xdr:cNvSpPr txBox="1"/>
      </xdr:nvSpPr>
      <xdr:spPr>
        <a:xfrm>
          <a:off x="10448925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4B957-3854-4077-906D-A954DD289281}">
  <dimension ref="A1:Y8"/>
  <sheetViews>
    <sheetView tabSelected="1" workbookViewId="0">
      <selection activeCell="F5" sqref="F5"/>
    </sheetView>
  </sheetViews>
  <sheetFormatPr defaultRowHeight="14.25"/>
  <cols>
    <col min="1" max="1" width="3.875" customWidth="1"/>
    <col min="2" max="2" width="58.25" customWidth="1"/>
    <col min="3" max="3" width="12.25" customWidth="1"/>
    <col min="4" max="4" width="6.625" customWidth="1"/>
    <col min="7" max="7" width="10.625" customWidth="1"/>
    <col min="8" max="8" width="6.5" customWidth="1"/>
    <col min="9" max="9" width="9.375" customWidth="1"/>
    <col min="10" max="10" width="11.625" style="7" customWidth="1"/>
    <col min="11" max="11" width="10.25" style="5" hidden="1" customWidth="1"/>
    <col min="12" max="12" width="11.5" hidden="1" customWidth="1"/>
    <col min="13" max="13" width="10" hidden="1" customWidth="1"/>
    <col min="14" max="14" width="8.875" hidden="1" customWidth="1"/>
    <col min="15" max="15" width="0" hidden="1" customWidth="1"/>
    <col min="16" max="18" width="10.5" hidden="1" customWidth="1"/>
    <col min="19" max="20" width="0" hidden="1" customWidth="1"/>
    <col min="21" max="21" width="0" style="6" hidden="1" customWidth="1"/>
    <col min="22" max="22" width="11.75" hidden="1" customWidth="1"/>
    <col min="23" max="23" width="6.25" hidden="1" customWidth="1"/>
    <col min="24" max="24" width="7.75" hidden="1" customWidth="1"/>
    <col min="25" max="25" width="7.5" hidden="1" customWidth="1"/>
  </cols>
  <sheetData>
    <row r="1" spans="1:25" ht="15">
      <c r="B1" s="8" t="s">
        <v>35</v>
      </c>
      <c r="I1" t="s">
        <v>41</v>
      </c>
    </row>
    <row r="3" spans="1:25" ht="15">
      <c r="A3" s="30" t="s">
        <v>45</v>
      </c>
      <c r="B3" s="30"/>
      <c r="C3" s="30"/>
      <c r="D3" s="30"/>
      <c r="E3" s="30"/>
      <c r="F3" s="30"/>
      <c r="G3" s="30"/>
      <c r="H3" s="30"/>
      <c r="I3" s="30"/>
      <c r="J3" s="30"/>
      <c r="K3" s="31"/>
      <c r="L3" s="32"/>
      <c r="M3" s="32"/>
      <c r="N3" s="32"/>
      <c r="O3" s="32"/>
      <c r="P3" s="32"/>
      <c r="Q3" s="32"/>
      <c r="R3" s="32"/>
      <c r="S3" s="32"/>
      <c r="T3" s="32"/>
      <c r="U3" s="33"/>
      <c r="V3" s="11"/>
    </row>
    <row r="4" spans="1:25" ht="30">
      <c r="A4" s="13" t="s">
        <v>0</v>
      </c>
      <c r="B4" s="13" t="s">
        <v>12</v>
      </c>
      <c r="C4" s="13" t="s">
        <v>13</v>
      </c>
      <c r="D4" s="13" t="s">
        <v>1</v>
      </c>
      <c r="E4" s="13" t="s">
        <v>2</v>
      </c>
      <c r="F4" s="13" t="s">
        <v>6</v>
      </c>
      <c r="G4" s="13" t="s">
        <v>3</v>
      </c>
      <c r="H4" s="13" t="s">
        <v>4</v>
      </c>
      <c r="I4" s="13" t="s">
        <v>7</v>
      </c>
      <c r="J4" s="14" t="s">
        <v>5</v>
      </c>
      <c r="K4" s="9" t="s">
        <v>22</v>
      </c>
      <c r="L4" s="3" t="s">
        <v>17</v>
      </c>
      <c r="M4" s="3" t="s">
        <v>23</v>
      </c>
      <c r="N4" s="3" t="s">
        <v>27</v>
      </c>
      <c r="O4" s="3" t="s">
        <v>20</v>
      </c>
      <c r="P4" s="3" t="s">
        <v>19</v>
      </c>
      <c r="Q4" s="3" t="s">
        <v>24</v>
      </c>
      <c r="R4" s="3" t="s">
        <v>28</v>
      </c>
      <c r="S4" s="3" t="s">
        <v>21</v>
      </c>
      <c r="T4" s="3" t="s">
        <v>18</v>
      </c>
      <c r="U4" s="3" t="s">
        <v>25</v>
      </c>
      <c r="V4" s="3" t="s">
        <v>29</v>
      </c>
      <c r="W4" s="3" t="s">
        <v>31</v>
      </c>
      <c r="X4" s="3" t="s">
        <v>30</v>
      </c>
      <c r="Y4" s="12" t="s">
        <v>7</v>
      </c>
    </row>
    <row r="5" spans="1:25" ht="125.25" customHeight="1">
      <c r="A5" s="15">
        <v>1</v>
      </c>
      <c r="B5" s="14" t="s">
        <v>36</v>
      </c>
      <c r="C5" s="17" t="s">
        <v>37</v>
      </c>
      <c r="D5" s="15" t="s">
        <v>8</v>
      </c>
      <c r="E5" s="15">
        <v>200</v>
      </c>
      <c r="F5" s="15"/>
      <c r="G5" s="15"/>
      <c r="H5" s="15"/>
      <c r="I5" s="15"/>
      <c r="J5" s="16"/>
      <c r="K5" s="1">
        <v>52</v>
      </c>
      <c r="L5" s="1"/>
      <c r="M5" s="1">
        <f t="shared" ref="M5:M7" si="0">(K5+L5)*F5</f>
        <v>0</v>
      </c>
      <c r="N5" s="1">
        <f t="shared" ref="N5:N7" si="1">(M5*8%)+M5</f>
        <v>0</v>
      </c>
      <c r="O5" s="1">
        <v>8</v>
      </c>
      <c r="P5" s="1"/>
      <c r="Q5" s="1">
        <f t="shared" ref="Q5:Q7" si="2">(O5+P5)*F5</f>
        <v>0</v>
      </c>
      <c r="R5" s="1">
        <f t="shared" ref="R5:R7" si="3">(Q5*8%)+Q5</f>
        <v>0</v>
      </c>
      <c r="S5" s="1">
        <v>14</v>
      </c>
      <c r="T5" s="1"/>
      <c r="U5" s="1">
        <f t="shared" ref="U5:U7" si="4">(S5+T5)*F5</f>
        <v>0</v>
      </c>
      <c r="V5" s="1">
        <f t="shared" ref="V5:V7" si="5">(U5*8%)+U5</f>
        <v>0</v>
      </c>
      <c r="W5" s="1"/>
      <c r="X5" s="1">
        <f t="shared" ref="X5:X7" si="6">W5*F5</f>
        <v>0</v>
      </c>
      <c r="Y5" s="1">
        <f t="shared" ref="Y5:Y7" si="7">(X5*8%)+X5</f>
        <v>0</v>
      </c>
    </row>
    <row r="6" spans="1:25" ht="125.25" customHeight="1">
      <c r="A6" s="15">
        <v>2</v>
      </c>
      <c r="B6" s="14" t="s">
        <v>39</v>
      </c>
      <c r="C6" s="17" t="s">
        <v>38</v>
      </c>
      <c r="D6" s="15" t="s">
        <v>8</v>
      </c>
      <c r="E6" s="15">
        <v>25</v>
      </c>
      <c r="F6" s="15"/>
      <c r="G6" s="15"/>
      <c r="H6" s="15"/>
      <c r="I6" s="15"/>
      <c r="J6" s="16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70.25" customHeight="1">
      <c r="A7" s="15">
        <v>3</v>
      </c>
      <c r="B7" s="14" t="s">
        <v>44</v>
      </c>
      <c r="C7" s="17" t="s">
        <v>38</v>
      </c>
      <c r="D7" s="15" t="s">
        <v>8</v>
      </c>
      <c r="E7" s="15">
        <v>25</v>
      </c>
      <c r="F7" s="15"/>
      <c r="G7" s="15"/>
      <c r="H7" s="15"/>
      <c r="I7" s="23"/>
      <c r="J7" s="16"/>
      <c r="K7" s="1">
        <v>18</v>
      </c>
      <c r="L7" s="1"/>
      <c r="M7" s="1">
        <f t="shared" si="0"/>
        <v>0</v>
      </c>
      <c r="N7" s="1">
        <f t="shared" si="1"/>
        <v>0</v>
      </c>
      <c r="O7" s="1">
        <v>4</v>
      </c>
      <c r="P7" s="1"/>
      <c r="Q7" s="1">
        <f t="shared" si="2"/>
        <v>0</v>
      </c>
      <c r="R7" s="1">
        <f t="shared" si="3"/>
        <v>0</v>
      </c>
      <c r="S7" s="1">
        <v>4</v>
      </c>
      <c r="T7" s="1"/>
      <c r="U7" s="1">
        <f t="shared" si="4"/>
        <v>0</v>
      </c>
      <c r="V7" s="1">
        <f t="shared" si="5"/>
        <v>0</v>
      </c>
      <c r="W7" s="1">
        <v>6</v>
      </c>
      <c r="X7" s="1">
        <f t="shared" si="6"/>
        <v>0</v>
      </c>
      <c r="Y7" s="1">
        <f t="shared" si="7"/>
        <v>0</v>
      </c>
    </row>
    <row r="8" spans="1:25" ht="71.25" customHeight="1">
      <c r="A8" s="15"/>
      <c r="B8" s="18" t="s">
        <v>11</v>
      </c>
      <c r="C8" s="15"/>
      <c r="D8" s="15"/>
      <c r="E8" s="15"/>
      <c r="F8" s="15"/>
      <c r="G8" s="22"/>
      <c r="H8" s="19"/>
      <c r="I8" s="22"/>
      <c r="J8" s="20"/>
      <c r="K8" s="21"/>
      <c r="L8" s="4"/>
      <c r="M8" s="2">
        <f>SUM(M5:M7)</f>
        <v>0</v>
      </c>
      <c r="N8" s="10">
        <f>SUM(N5:N7)</f>
        <v>0</v>
      </c>
      <c r="O8" s="4"/>
      <c r="P8" s="4"/>
      <c r="Q8" s="2">
        <f>SUM(Q5:Q7)</f>
        <v>0</v>
      </c>
      <c r="R8" s="10">
        <f>SUM(R5:R7)</f>
        <v>0</v>
      </c>
      <c r="S8" s="4"/>
      <c r="T8" s="4"/>
      <c r="U8" s="2">
        <f>SUM(U5:U7)</f>
        <v>0</v>
      </c>
      <c r="V8" s="10">
        <f>SUM(V5:V7)</f>
        <v>0</v>
      </c>
      <c r="W8" s="1"/>
      <c r="X8" s="2">
        <f>SUM(X5:X7)</f>
        <v>0</v>
      </c>
      <c r="Y8" s="10">
        <f>SUM(Y5:Y7)</f>
        <v>0</v>
      </c>
    </row>
  </sheetData>
  <mergeCells count="2">
    <mergeCell ref="A3:J3"/>
    <mergeCell ref="K3:U3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07C68-0A6D-45A6-A19D-53563D95A241}">
  <sheetPr>
    <pageSetUpPr fitToPage="1"/>
  </sheetPr>
  <dimension ref="A1:J12"/>
  <sheetViews>
    <sheetView workbookViewId="0">
      <selection activeCell="B11" sqref="B11"/>
    </sheetView>
  </sheetViews>
  <sheetFormatPr defaultRowHeight="14.25"/>
  <cols>
    <col min="2" max="2" width="35.875" customWidth="1"/>
    <col min="3" max="3" width="10.5" customWidth="1"/>
    <col min="7" max="7" width="9.875" bestFit="1" customWidth="1"/>
    <col min="9" max="9" width="9.875" bestFit="1" customWidth="1"/>
    <col min="10" max="10" width="27.125" customWidth="1"/>
  </cols>
  <sheetData>
    <row r="1" spans="1:10" ht="15">
      <c r="B1" s="8" t="s">
        <v>34</v>
      </c>
      <c r="I1" t="s">
        <v>41</v>
      </c>
      <c r="J1" s="7"/>
    </row>
    <row r="2" spans="1:10">
      <c r="J2" s="7"/>
    </row>
    <row r="3" spans="1:10" ht="15">
      <c r="A3" s="30" t="s">
        <v>33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ht="30">
      <c r="A4" s="13" t="s">
        <v>0</v>
      </c>
      <c r="B4" s="13" t="s">
        <v>12</v>
      </c>
      <c r="C4" s="13" t="s">
        <v>13</v>
      </c>
      <c r="D4" s="13" t="s">
        <v>1</v>
      </c>
      <c r="E4" s="13" t="s">
        <v>2</v>
      </c>
      <c r="F4" s="13" t="s">
        <v>6</v>
      </c>
      <c r="G4" s="13" t="s">
        <v>3</v>
      </c>
      <c r="H4" s="13" t="s">
        <v>4</v>
      </c>
      <c r="I4" s="13" t="s">
        <v>7</v>
      </c>
      <c r="J4" s="14" t="s">
        <v>5</v>
      </c>
    </row>
    <row r="5" spans="1:10">
      <c r="A5" s="15">
        <v>1</v>
      </c>
      <c r="B5" s="27" t="s">
        <v>26</v>
      </c>
      <c r="C5" s="15" t="s">
        <v>40</v>
      </c>
      <c r="D5" s="15" t="s">
        <v>9</v>
      </c>
      <c r="E5" s="15">
        <v>32</v>
      </c>
      <c r="F5" s="24"/>
      <c r="G5" s="24"/>
      <c r="H5" s="25"/>
      <c r="I5" s="24"/>
      <c r="J5" s="16"/>
    </row>
    <row r="6" spans="1:10" ht="114.75">
      <c r="A6" s="15">
        <v>2</v>
      </c>
      <c r="B6" s="27" t="s">
        <v>14</v>
      </c>
      <c r="C6" s="15" t="s">
        <v>40</v>
      </c>
      <c r="D6" s="15" t="s">
        <v>8</v>
      </c>
      <c r="E6" s="29">
        <v>44</v>
      </c>
      <c r="F6" s="24"/>
      <c r="G6" s="24"/>
      <c r="H6" s="25"/>
      <c r="I6" s="24"/>
      <c r="J6" s="16"/>
    </row>
    <row r="7" spans="1:10" ht="114.75">
      <c r="A7" s="15">
        <v>3</v>
      </c>
      <c r="B7" s="27" t="s">
        <v>14</v>
      </c>
      <c r="C7" s="17" t="s">
        <v>32</v>
      </c>
      <c r="D7" s="15" t="s">
        <v>8</v>
      </c>
      <c r="E7" s="15">
        <v>16</v>
      </c>
      <c r="F7" s="24"/>
      <c r="G7" s="24"/>
      <c r="H7" s="25"/>
      <c r="I7" s="24"/>
      <c r="J7" s="16"/>
    </row>
    <row r="8" spans="1:10" ht="89.25">
      <c r="A8" s="15">
        <v>4</v>
      </c>
      <c r="B8" s="28" t="s">
        <v>15</v>
      </c>
      <c r="C8" s="15" t="s">
        <v>40</v>
      </c>
      <c r="D8" s="15" t="s">
        <v>8</v>
      </c>
      <c r="E8" s="15">
        <v>400</v>
      </c>
      <c r="F8" s="24"/>
      <c r="G8" s="24"/>
      <c r="H8" s="25"/>
      <c r="I8" s="24"/>
      <c r="J8" s="16"/>
    </row>
    <row r="9" spans="1:10" ht="89.25">
      <c r="A9" s="15">
        <v>5</v>
      </c>
      <c r="B9" s="28" t="s">
        <v>15</v>
      </c>
      <c r="C9" s="17" t="s">
        <v>32</v>
      </c>
      <c r="D9" s="15" t="s">
        <v>8</v>
      </c>
      <c r="E9" s="15">
        <v>28</v>
      </c>
      <c r="F9" s="24"/>
      <c r="G9" s="24"/>
      <c r="H9" s="25"/>
      <c r="I9" s="24"/>
      <c r="J9" s="16"/>
    </row>
    <row r="10" spans="1:10" ht="102">
      <c r="A10" s="15">
        <v>6</v>
      </c>
      <c r="B10" s="27" t="s">
        <v>16</v>
      </c>
      <c r="C10" s="15" t="s">
        <v>10</v>
      </c>
      <c r="D10" s="15" t="s">
        <v>8</v>
      </c>
      <c r="E10" s="15">
        <v>1000</v>
      </c>
      <c r="F10" s="24"/>
      <c r="G10" s="24"/>
      <c r="H10" s="25"/>
      <c r="I10" s="24"/>
      <c r="J10" s="16"/>
    </row>
    <row r="11" spans="1:10" ht="229.5">
      <c r="A11" s="15">
        <v>7</v>
      </c>
      <c r="B11" s="27" t="s">
        <v>43</v>
      </c>
      <c r="C11" s="15" t="s">
        <v>42</v>
      </c>
      <c r="D11" s="15" t="s">
        <v>8</v>
      </c>
      <c r="E11" s="15">
        <v>200</v>
      </c>
      <c r="F11" s="24"/>
      <c r="G11" s="24"/>
      <c r="H11" s="25"/>
      <c r="I11" s="24"/>
      <c r="J11" s="16"/>
    </row>
    <row r="12" spans="1:10" ht="15">
      <c r="A12" s="15"/>
      <c r="B12" s="18" t="s">
        <v>11</v>
      </c>
      <c r="C12" s="15"/>
      <c r="D12" s="15"/>
      <c r="E12" s="15"/>
      <c r="F12" s="24"/>
      <c r="G12" s="26"/>
      <c r="H12" s="19"/>
      <c r="I12" s="26"/>
      <c r="J12" s="20"/>
    </row>
  </sheetData>
  <mergeCells count="1">
    <mergeCell ref="A3:J3"/>
  </mergeCells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Część 2</vt:lpstr>
      <vt:lpstr>Część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</dc:creator>
  <cp:lastModifiedBy>Edyta Bartosińska</cp:lastModifiedBy>
  <cp:lastPrinted>2022-06-09T09:49:35Z</cp:lastPrinted>
  <dcterms:created xsi:type="dcterms:W3CDTF">2011-04-18T07:54:09Z</dcterms:created>
  <dcterms:modified xsi:type="dcterms:W3CDTF">2023-06-26T10:38:47Z</dcterms:modified>
</cp:coreProperties>
</file>