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.bartosinska\Desktop\"/>
    </mc:Choice>
  </mc:AlternateContent>
  <xr:revisionPtr revIDLastSave="0" documentId="13_ncr:1_{410B4543-A0FE-4892-98B8-77B899B331F9}" xr6:coauthVersionLast="47" xr6:coauthVersionMax="47" xr10:uidLastSave="{00000000-0000-0000-0000-000000000000}"/>
  <bookViews>
    <workbookView xWindow="780" yWindow="780" windowWidth="26580" windowHeight="15075" xr2:uid="{00000000-000D-0000-FFFF-FFFF00000000}"/>
  </bookViews>
  <sheets>
    <sheet name="Część 3" sheetId="8" r:id="rId1"/>
    <sheet name="Część 2" sheetId="6" r:id="rId2"/>
    <sheet name="Część 1" sheetId="7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Y6" i="8" l="1"/>
  <c r="X6" i="8"/>
  <c r="V6" i="8"/>
  <c r="U6" i="8"/>
  <c r="R6" i="8"/>
  <c r="Q6" i="8"/>
  <c r="N6" i="8"/>
  <c r="M6" i="8"/>
  <c r="Y5" i="8"/>
  <c r="Y7" i="8" s="1"/>
  <c r="X5" i="8"/>
  <c r="X7" i="8" s="1"/>
  <c r="V5" i="8"/>
  <c r="V7" i="8" s="1"/>
  <c r="U5" i="8"/>
  <c r="U7" i="8" s="1"/>
  <c r="R5" i="8"/>
  <c r="R7" i="8" s="1"/>
  <c r="Q5" i="8"/>
  <c r="Q7" i="8" s="1"/>
  <c r="N5" i="8"/>
  <c r="N7" i="8" s="1"/>
  <c r="M5" i="8"/>
  <c r="M7" i="8" s="1"/>
  <c r="X7" i="6" l="1"/>
  <c r="Y7" i="6" s="1"/>
  <c r="U7" i="6"/>
  <c r="V7" i="6" s="1"/>
  <c r="Q7" i="6"/>
  <c r="R7" i="6" s="1"/>
  <c r="M7" i="6"/>
  <c r="N7" i="6" s="1"/>
  <c r="X5" i="6"/>
  <c r="Y5" i="6" s="1"/>
  <c r="Y8" i="6" s="1"/>
  <c r="U5" i="6"/>
  <c r="V5" i="6" s="1"/>
  <c r="Q5" i="6"/>
  <c r="R5" i="6" s="1"/>
  <c r="M5" i="6"/>
  <c r="N5" i="6" s="1"/>
  <c r="N8" i="6" l="1"/>
  <c r="R8" i="6"/>
  <c r="V8" i="6"/>
  <c r="Q8" i="6"/>
  <c r="X8" i="6"/>
  <c r="M8" i="6"/>
  <c r="U8" i="6"/>
</calcChain>
</file>

<file path=xl/sharedStrings.xml><?xml version="1.0" encoding="utf-8"?>
<sst xmlns="http://schemas.openxmlformats.org/spreadsheetml/2006/main" count="104" uniqueCount="51">
  <si>
    <t>lp</t>
  </si>
  <si>
    <t>J.m.</t>
  </si>
  <si>
    <t xml:space="preserve">Ilość </t>
  </si>
  <si>
    <t xml:space="preserve">wartość netto </t>
  </si>
  <si>
    <t xml:space="preserve">% Vat </t>
  </si>
  <si>
    <t xml:space="preserve">nazwa handlowa </t>
  </si>
  <si>
    <t>cena netto 1op.</t>
  </si>
  <si>
    <t>wartość brutto</t>
  </si>
  <si>
    <t>1L</t>
  </si>
  <si>
    <t>op.</t>
  </si>
  <si>
    <t>szt.</t>
  </si>
  <si>
    <t>20 ml</t>
  </si>
  <si>
    <t>500 ml</t>
  </si>
  <si>
    <t>Razem</t>
  </si>
  <si>
    <t xml:space="preserve">Opis przedmiotu zamówienia </t>
  </si>
  <si>
    <t>Wielkość opakowania</t>
  </si>
  <si>
    <t xml:space="preserve">Preparat do odkażania skóry przed iniekcjami, zdejmowaniem szwów, opatrywaniem ran i zabiegami operacyjnymi (wskazania potwierdzone w ChPL). Bezbarwny. Gotowy do użycia. Zawierający min 3 substancje aktywne, w tym difenylol. Z dodatkiem nadtlenku wodoru. Bez etanolu i chlorheksydyny. Działający na B, Tbc, MRSA, F, V (HIV, HBV, HCV, Herpes Simplex, Rota, Vaccinia). Produkt leczniczy. </t>
  </si>
  <si>
    <t>Preparat do dezynfekcji ran, błon śluzowych, skóry. Możliwość zastosowania przy cewnikowaniach. Na bazie dichlorowodorku octenidyny. Nie zawierający jodu i chlorheksydyny. Spektrum: B, F, V (HIV, HBV, HCV, Herpes Simplex), pierwotniaki. Gotowy do użycia. Bezbarwny. Nie wpływający negatywnie na proces gojenia się ran. Produkt leczniczy.</t>
  </si>
  <si>
    <t>Preparat w żelu do oczyszczenia, dekontaminacji i nawilżania ran. Zawierający dichlorowodorek octenidyny. Bez poliheksanidyny, alkoholu, środków konserwujących. Bezbarwny, bezwonny. Gotowy do użycia. Usuwający skutecznie biofilm bakteryjny, naloty i tkanki martwicze. Stosowanie pod opatrunkiem do 3 dni. Bezbolesna aplikacja. Możliwość użycia u alergików. Wyrób medyczny</t>
  </si>
  <si>
    <t>rehabilitacja Mehoffera</t>
  </si>
  <si>
    <t>rehabilitacja Olchy</t>
  </si>
  <si>
    <t xml:space="preserve">rehabilitacja Szubińska </t>
  </si>
  <si>
    <t>Szubińska 2 oddziały</t>
  </si>
  <si>
    <t>Olchy 3 oddziały</t>
  </si>
  <si>
    <t xml:space="preserve">Mehoffera 8 oddziałów   </t>
  </si>
  <si>
    <t>wartość Mehoffera</t>
  </si>
  <si>
    <t>wartosć Szubińska</t>
  </si>
  <si>
    <t>wartość Olchy</t>
  </si>
  <si>
    <t>spryskiwacz do opakowania 1L z Poz. 2</t>
  </si>
  <si>
    <t xml:space="preserve">wartość brutto </t>
  </si>
  <si>
    <t>wartość brutto Sz.</t>
  </si>
  <si>
    <t>wartość brutto Olchy</t>
  </si>
  <si>
    <t>wartość netto</t>
  </si>
  <si>
    <t>POZ</t>
  </si>
  <si>
    <t>250 ml z atomizerem</t>
  </si>
  <si>
    <t>1 L ze spryskiwaczem</t>
  </si>
  <si>
    <t>3,3g x 300 tabl.</t>
  </si>
  <si>
    <t xml:space="preserve">Tabletkowany uniwersalny środek na bazie aktywnego chloru przeznaczony do dezynfekcji zmywalnych powierzchni .  Zawartość aktywnego chloru min. 1,5g aktywnego Cl2/tabletkę. Substancja czynna: dihydrat dichloroizocyjanuranu sodu 750g/kg . Spektrum działania: działanie bakteriobójcze, grzybobójcze, prątkobójcze, sporobójcze i wirusobójcze. </t>
  </si>
  <si>
    <t>Gotowy do użycia preparat sporobójczy do dezynfekcji i mycia małych powierzchni nieinwazyjnych wyrobów medycznych w miejscach wysokiego ryzyka. Przeznaczony do dezynfekcji małych powierzchni sprzętu medycznego, w tym łożek i foteli zabiegowych, szafek pacjenta, aparatury medycznej i operacyjnej, inkubatorów, sprzetu rehabilitacyjnego, a także końcówek stomatologicznych, unitów, lamp zabiegowych, blatów roboczych, łyżek protentycznych, protez i wycisków. Może być używany do dezynfekcji materiałów wykonanych z tworzyw sztucznych ABS, materiałow obicowych w tym skóry naturalnej, gumy, silikonu oraz innych powierzchni odpornych na działanie alkoholu. Preparat na bazie alkoholu etylowego, izopropanolu oraz nadtlenku wodoru. Spektrum: B, F, V (HBV, HIV, HCV, Vaccinia, Sars-Cov-2, Noro, Spory (B.subtilis, C. difficile, robotyp R027). Wyrób medyczny klasy IIa.</t>
  </si>
  <si>
    <r>
      <rPr>
        <b/>
        <i/>
        <sz val="11"/>
        <color theme="1"/>
        <rFont val="Czcionka tekstu podstawowego"/>
        <charset val="238"/>
      </rPr>
      <t xml:space="preserve">Część 1 </t>
    </r>
    <r>
      <rPr>
        <b/>
        <sz val="11"/>
        <color theme="1"/>
        <rFont val="Czcionka tekstu podstawowego"/>
        <charset val="238"/>
      </rPr>
      <t xml:space="preserve">                                         Formularz asortymentowo- cenowy</t>
    </r>
  </si>
  <si>
    <t>Załącznik Nr 2 a do Zapytania ofertowego</t>
  </si>
  <si>
    <t xml:space="preserve">Załącznik Nr 2 b do Zapytania ofertowego </t>
  </si>
  <si>
    <t xml:space="preserve">Alkoholowy preparat do szybkiej dezynfekcji powierzchni, sprzętu oraz innego wyposażenia medycznego. Możliwość użycia także do powierzchni mających kontakt z żywnością. Bezbarwny. Na bazie 2 alkoholi: etanolu i 1-propanolu. Zawartość alkoholi 60g w 100g płynu. Z dodatkiem amfoterycznych związków powierzchniowo czynnych. Bez dodatkowych substancji czynnych np. aldehydów, związków amoniowych i innych. Spektrum działania: B, Tbc, MRSA, F, V (HIV, HBV, HCV, HSV, Rota, Vaccinia, Noro) - w czasie do 1 minuty, wirus Adeno do 2 minut, Polio do 30 minut. pH 6,0-7,0. Wyrób medyczny kl. IIa. </t>
  </si>
  <si>
    <t>1L ze spryskiwaczem</t>
  </si>
  <si>
    <t>5L</t>
  </si>
  <si>
    <t>Preparat do mycia i dezynfekcji powierzchni oraz sprzętu medycznego. Zawierający czwartorzędowe związki amoniowe, izopropanol oraz aromatyczne pochodne alkoholowe (fenoksyetanol). Bez związków tlenowych, chloru, aldehydów, fenolu oraz pochodnych guanidyny. Spektrum działania B, Tbc (M. terrae + M. avium), MRSA, F, V (Polyoma, Rota, HCV, HBV, HIV, Vaccinia) w czasie do 15 minut. Sprawdzony dermatologicznie. Płynny, w koncentracie. Stabilność roztworu roboczego min 30 dni. Ulegający łatwemu i całkowitemu rozkładowi biologicznemu. Wyrób medyczny kl. IIa.</t>
  </si>
  <si>
    <t>Preparat do mycia i dezynfekcji narzędzi chirurgicznych. Płynny, w koncentracie. Nie wymagający stosowania aktywatora. Zawierający min. 3 substancje aktywne: chlorek benzalkoniowy, pochodne alkoholowe (fenoksypropanol lub fenoksyetanol), diaminoguanidyny Z dodatkiem inhibitorów korozji i niejonowych związków powierzchniowo czynnych. Bez  aldehydów, chloru, fenolu i związków tlenowych. Zawierający substancje chroniące przed korozją. Posiadający dobre właściwości czyszczące. Z możliwością 7 dniowego stosowania roztworu roboczego przy obciążeniu białkowym, bez konieczności wcześniejszego czyszczenia narzędzi. Działający na B, Tbc (M. terrae i M. avium), F, V (HIV, HBV, HCV, Rota, Vaccinia) w czasie do 30minut, Adeno, Papova do 60 minut. Wyrób medyczny kl. IIb</t>
  </si>
  <si>
    <r>
      <rPr>
        <b/>
        <i/>
        <sz val="11"/>
        <color theme="1"/>
        <rFont val="Czcionka tekstu podstawowego"/>
        <charset val="238"/>
      </rPr>
      <t xml:space="preserve">Część 3 </t>
    </r>
    <r>
      <rPr>
        <b/>
        <sz val="11"/>
        <color theme="1"/>
        <rFont val="Czcionka tekstu podstawowego"/>
        <charset val="238"/>
      </rPr>
      <t xml:space="preserve">                                         Formularz ofertowo- cenowy</t>
    </r>
  </si>
  <si>
    <t>Załącznik Nr 2 c do Zapytania ofertowego</t>
  </si>
  <si>
    <r>
      <rPr>
        <b/>
        <i/>
        <sz val="11"/>
        <color theme="1"/>
        <rFont val="Czcionka tekstu podstawowego"/>
        <charset val="238"/>
      </rPr>
      <t xml:space="preserve">Część 2 </t>
    </r>
    <r>
      <rPr>
        <b/>
        <sz val="11"/>
        <color theme="1"/>
        <rFont val="Czcionka tekstu podstawowego"/>
        <charset val="238"/>
      </rPr>
      <t xml:space="preserve">                                         Formularz ofertowo- cenowy</t>
    </r>
  </si>
  <si>
    <t xml:space="preserve">Płyn do higienicznej i chirurgicznej dezynfekcji rąk o szerokim spektrum działania na bazie 60% propan-2-olu i chlorheksydyny. Łagodny dla skóry, zawierający glicerynę. Bezbarwny o przyjemnym, delikatnym zapachu. Spektrum działania: B, MRSA, F (C.albicans), Tbc (M.terrae), V (HIV, HBV, HCV, HSV, Vaccinia, grypa, Ebola, rota). Dezynfekcja higieniczna – 2 x 1,5 ml w czasie 30 sek., dezynfekcja chirurgiczna – 2 x 1,5 ml  w czasie 90 sek. Posiadający przedłużone działanie bateriobójcze w czasie 3 godzin. Produkt biobójczy.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</si>
</sst>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b/>
      <sz val="11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0"/>
      <color theme="1"/>
      <name val="Czcionka tekstu podstawowego"/>
      <charset val="238"/>
    </font>
    <font>
      <sz val="10"/>
      <color theme="1"/>
      <name val="Czcionka tekstu podstawowego"/>
      <family val="2"/>
      <charset val="238"/>
    </font>
    <font>
      <i/>
      <sz val="11"/>
      <color theme="1"/>
      <name val="Czcionka tekstu podstawowego"/>
      <charset val="238"/>
    </font>
    <font>
      <b/>
      <i/>
      <sz val="12"/>
      <color theme="1"/>
      <name val="Czcionka tekstu podstawowego"/>
      <charset val="238"/>
    </font>
    <font>
      <sz val="11"/>
      <color theme="1"/>
      <name val="Times New Roman"/>
      <family val="1"/>
      <charset val="238"/>
    </font>
    <font>
      <i/>
      <sz val="10"/>
      <color theme="1"/>
      <name val="Czcionka tekstu podstawowego"/>
      <charset val="238"/>
    </font>
    <font>
      <b/>
      <i/>
      <sz val="11"/>
      <color theme="1"/>
      <name val="Czcionka tekstu podstawowego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5" fillId="0" borderId="0" xfId="0" applyFont="1"/>
    <xf numFmtId="0" fontId="7" fillId="0" borderId="0" xfId="0" applyFont="1"/>
    <xf numFmtId="0" fontId="4" fillId="0" borderId="1" xfId="0" applyFont="1" applyBorder="1" applyAlignment="1">
      <alignment vertical="center" wrapText="1"/>
    </xf>
    <xf numFmtId="2" fontId="1" fillId="0" borderId="1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right"/>
    </xf>
    <xf numFmtId="0" fontId="4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2" borderId="1" xfId="0" applyFill="1" applyBorder="1"/>
    <xf numFmtId="3" fontId="1" fillId="2" borderId="1" xfId="0" applyNumberFormat="1" applyFont="1" applyFill="1" applyBorder="1" applyAlignment="1">
      <alignment horizontal="center" vertical="center"/>
    </xf>
    <xf numFmtId="3" fontId="0" fillId="2" borderId="1" xfId="0" applyNumberFormat="1" applyFont="1" applyFill="1" applyBorder="1" applyAlignment="1">
      <alignment horizontal="center" vertical="center"/>
    </xf>
    <xf numFmtId="4" fontId="0" fillId="2" borderId="1" xfId="0" applyNumberFormat="1" applyFill="1" applyBorder="1" applyAlignment="1">
      <alignment horizontal="center" vertical="center"/>
    </xf>
    <xf numFmtId="9" fontId="0" fillId="2" borderId="1" xfId="0" applyNumberFormat="1" applyFill="1" applyBorder="1" applyAlignment="1">
      <alignment horizontal="center" vertical="center"/>
    </xf>
    <xf numFmtId="4" fontId="1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wrapText="1"/>
    </xf>
    <xf numFmtId="2" fontId="0" fillId="2" borderId="1" xfId="0" applyNumberForma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6" fillId="0" borderId="4" xfId="0" applyFont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6" xfId="0" applyBorder="1" applyAlignment="1">
      <alignment horizontal="right"/>
    </xf>
    <xf numFmtId="0" fontId="1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85725</xdr:colOff>
      <xdr:row>4</xdr:row>
      <xdr:rowOff>0</xdr:rowOff>
    </xdr:from>
    <xdr:ext cx="184731" cy="264560"/>
    <xdr:sp macro="" textlink="">
      <xdr:nvSpPr>
        <xdr:cNvPr id="2" name="pole tekstowe 1">
          <a:extLst>
            <a:ext uri="{FF2B5EF4-FFF2-40B4-BE49-F238E27FC236}">
              <a16:creationId xmlns:a16="http://schemas.microsoft.com/office/drawing/2014/main" id="{907B7168-8E6B-493F-BCD2-44D9475C0839}"/>
            </a:ext>
          </a:extLst>
        </xdr:cNvPr>
        <xdr:cNvSpPr txBox="1"/>
      </xdr:nvSpPr>
      <xdr:spPr>
        <a:xfrm>
          <a:off x="10448925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pl-PL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85725</xdr:colOff>
      <xdr:row>4</xdr:row>
      <xdr:rowOff>0</xdr:rowOff>
    </xdr:from>
    <xdr:ext cx="184731" cy="264560"/>
    <xdr:sp macro="" textlink="">
      <xdr:nvSpPr>
        <xdr:cNvPr id="2" name="pole tekstowe 1">
          <a:extLst>
            <a:ext uri="{FF2B5EF4-FFF2-40B4-BE49-F238E27FC236}">
              <a16:creationId xmlns:a16="http://schemas.microsoft.com/office/drawing/2014/main" id="{7F58D0C7-3882-44C8-8C1E-ECB6EB00ED0F}"/>
            </a:ext>
          </a:extLst>
        </xdr:cNvPr>
        <xdr:cNvSpPr txBox="1"/>
      </xdr:nvSpPr>
      <xdr:spPr>
        <a:xfrm>
          <a:off x="10448925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pl-PL" sz="1100"/>
        </a:p>
      </xdr:txBody>
    </xdr:sp>
    <xdr:clientData/>
  </xdr:one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06CAA4-717C-4742-AB27-C5919326375A}">
  <sheetPr>
    <pageSetUpPr fitToPage="1"/>
  </sheetPr>
  <dimension ref="A1:Y7"/>
  <sheetViews>
    <sheetView tabSelected="1" workbookViewId="0">
      <selection activeCell="B5" sqref="B5"/>
    </sheetView>
  </sheetViews>
  <sheetFormatPr defaultRowHeight="14.25"/>
  <cols>
    <col min="1" max="1" width="3.875" customWidth="1"/>
    <col min="2" max="2" width="58.25" customWidth="1"/>
    <col min="3" max="3" width="12.25" customWidth="1"/>
    <col min="4" max="4" width="6.625" customWidth="1"/>
    <col min="7" max="7" width="10.625" customWidth="1"/>
    <col min="8" max="8" width="6.5" customWidth="1"/>
    <col min="9" max="9" width="9.375" customWidth="1"/>
    <col min="10" max="10" width="11.625" style="8" customWidth="1"/>
    <col min="11" max="11" width="10.25" style="6" hidden="1" customWidth="1"/>
    <col min="12" max="12" width="11.5" style="5" hidden="1" customWidth="1"/>
    <col min="13" max="13" width="10" style="5" hidden="1" customWidth="1"/>
    <col min="14" max="14" width="8.875" style="5" hidden="1" customWidth="1"/>
    <col min="15" max="15" width="0" style="5" hidden="1" customWidth="1"/>
    <col min="16" max="18" width="10.5" style="5" hidden="1" customWidth="1"/>
    <col min="19" max="20" width="0" style="5" hidden="1" customWidth="1"/>
    <col min="21" max="21" width="0" style="7" hidden="1" customWidth="1"/>
    <col min="22" max="22" width="11.75" style="5" hidden="1" customWidth="1"/>
    <col min="23" max="23" width="6.25" hidden="1" customWidth="1"/>
    <col min="24" max="24" width="7.75" hidden="1" customWidth="1"/>
    <col min="25" max="25" width="7.5" hidden="1" customWidth="1"/>
  </cols>
  <sheetData>
    <row r="1" spans="1:25" ht="15">
      <c r="B1" s="9" t="s">
        <v>48</v>
      </c>
    </row>
    <row r="3" spans="1:25" ht="15">
      <c r="A3" s="33" t="s">
        <v>47</v>
      </c>
      <c r="B3" s="33"/>
      <c r="C3" s="33"/>
      <c r="D3" s="33"/>
      <c r="E3" s="33"/>
      <c r="F3" s="33"/>
      <c r="G3" s="33"/>
      <c r="H3" s="33"/>
      <c r="I3" s="33"/>
      <c r="J3" s="33"/>
      <c r="K3" s="34"/>
      <c r="L3" s="35"/>
      <c r="M3" s="35"/>
      <c r="N3" s="35"/>
      <c r="O3" s="35"/>
      <c r="P3" s="35"/>
      <c r="Q3" s="35"/>
      <c r="R3" s="35"/>
      <c r="S3" s="35"/>
      <c r="T3" s="35"/>
      <c r="U3" s="36"/>
      <c r="V3" s="12"/>
    </row>
    <row r="4" spans="1:25" ht="30">
      <c r="A4" s="14" t="s">
        <v>0</v>
      </c>
      <c r="B4" s="14" t="s">
        <v>14</v>
      </c>
      <c r="C4" s="14" t="s">
        <v>15</v>
      </c>
      <c r="D4" s="14" t="s">
        <v>1</v>
      </c>
      <c r="E4" s="14" t="s">
        <v>2</v>
      </c>
      <c r="F4" s="14" t="s">
        <v>6</v>
      </c>
      <c r="G4" s="14" t="s">
        <v>3</v>
      </c>
      <c r="H4" s="14" t="s">
        <v>4</v>
      </c>
      <c r="I4" s="14" t="s">
        <v>7</v>
      </c>
      <c r="J4" s="15" t="s">
        <v>5</v>
      </c>
      <c r="K4" s="10" t="s">
        <v>24</v>
      </c>
      <c r="L4" s="3" t="s">
        <v>19</v>
      </c>
      <c r="M4" s="3" t="s">
        <v>25</v>
      </c>
      <c r="N4" s="3" t="s">
        <v>29</v>
      </c>
      <c r="O4" s="3" t="s">
        <v>22</v>
      </c>
      <c r="P4" s="3" t="s">
        <v>21</v>
      </c>
      <c r="Q4" s="3" t="s">
        <v>26</v>
      </c>
      <c r="R4" s="3" t="s">
        <v>30</v>
      </c>
      <c r="S4" s="3" t="s">
        <v>23</v>
      </c>
      <c r="T4" s="3" t="s">
        <v>20</v>
      </c>
      <c r="U4" s="3" t="s">
        <v>27</v>
      </c>
      <c r="V4" s="3" t="s">
        <v>31</v>
      </c>
      <c r="W4" s="3" t="s">
        <v>33</v>
      </c>
      <c r="X4" s="3" t="s">
        <v>32</v>
      </c>
      <c r="Y4" s="13" t="s">
        <v>7</v>
      </c>
    </row>
    <row r="5" spans="1:25" ht="125.25" customHeight="1">
      <c r="A5" s="16">
        <v>1</v>
      </c>
      <c r="B5" s="15" t="s">
        <v>50</v>
      </c>
      <c r="C5" s="16" t="s">
        <v>12</v>
      </c>
      <c r="D5" s="16" t="s">
        <v>9</v>
      </c>
      <c r="E5" s="17">
        <v>400</v>
      </c>
      <c r="F5" s="16"/>
      <c r="G5" s="16"/>
      <c r="H5" s="16"/>
      <c r="I5" s="16"/>
      <c r="J5" s="18"/>
      <c r="K5" s="1">
        <v>52</v>
      </c>
      <c r="L5" s="1"/>
      <c r="M5" s="1">
        <f t="shared" ref="M5:M6" si="0">(K5+L5)*F5</f>
        <v>0</v>
      </c>
      <c r="N5" s="1">
        <f t="shared" ref="N5:N6" si="1">(M5*8%)+M5</f>
        <v>0</v>
      </c>
      <c r="O5" s="1">
        <v>8</v>
      </c>
      <c r="P5" s="1"/>
      <c r="Q5" s="1">
        <f t="shared" ref="Q5:Q6" si="2">(O5+P5)*F5</f>
        <v>0</v>
      </c>
      <c r="R5" s="1">
        <f t="shared" ref="R5:R6" si="3">(Q5*8%)+Q5</f>
        <v>0</v>
      </c>
      <c r="S5" s="1">
        <v>14</v>
      </c>
      <c r="T5" s="1"/>
      <c r="U5" s="1">
        <f t="shared" ref="U5:U6" si="4">(S5+T5)*F5</f>
        <v>0</v>
      </c>
      <c r="V5" s="1">
        <f t="shared" ref="V5:V6" si="5">(U5*8%)+U5</f>
        <v>0</v>
      </c>
      <c r="W5" s="1"/>
      <c r="X5" s="1">
        <f t="shared" ref="X5:X6" si="6">W5*F5</f>
        <v>0</v>
      </c>
      <c r="Y5" s="1">
        <f t="shared" ref="Y5:Y6" si="7">(X5*8%)+X5</f>
        <v>0</v>
      </c>
    </row>
    <row r="6" spans="1:25" ht="170.25" customHeight="1">
      <c r="A6" s="16">
        <v>2</v>
      </c>
      <c r="B6" s="15" t="s">
        <v>38</v>
      </c>
      <c r="C6" s="19" t="s">
        <v>35</v>
      </c>
      <c r="D6" s="16" t="s">
        <v>9</v>
      </c>
      <c r="E6" s="17">
        <v>400</v>
      </c>
      <c r="F6" s="16"/>
      <c r="G6" s="16"/>
      <c r="H6" s="16"/>
      <c r="I6" s="25"/>
      <c r="J6" s="18"/>
      <c r="K6" s="1">
        <v>18</v>
      </c>
      <c r="L6" s="1"/>
      <c r="M6" s="1">
        <f t="shared" si="0"/>
        <v>0</v>
      </c>
      <c r="N6" s="1">
        <f t="shared" si="1"/>
        <v>0</v>
      </c>
      <c r="O6" s="1">
        <v>4</v>
      </c>
      <c r="P6" s="1"/>
      <c r="Q6" s="1">
        <f t="shared" si="2"/>
        <v>0</v>
      </c>
      <c r="R6" s="1">
        <f t="shared" si="3"/>
        <v>0</v>
      </c>
      <c r="S6" s="1">
        <v>4</v>
      </c>
      <c r="T6" s="1"/>
      <c r="U6" s="1">
        <f t="shared" si="4"/>
        <v>0</v>
      </c>
      <c r="V6" s="1">
        <f t="shared" si="5"/>
        <v>0</v>
      </c>
      <c r="W6" s="1">
        <v>6</v>
      </c>
      <c r="X6" s="1">
        <f t="shared" si="6"/>
        <v>0</v>
      </c>
      <c r="Y6" s="1">
        <f t="shared" si="7"/>
        <v>0</v>
      </c>
    </row>
    <row r="7" spans="1:25" ht="71.25" customHeight="1">
      <c r="A7" s="16"/>
      <c r="B7" s="20" t="s">
        <v>13</v>
      </c>
      <c r="C7" s="16"/>
      <c r="D7" s="16"/>
      <c r="E7" s="16"/>
      <c r="F7" s="16"/>
      <c r="G7" s="24"/>
      <c r="H7" s="21"/>
      <c r="I7" s="24"/>
      <c r="J7" s="22"/>
      <c r="K7" s="23"/>
      <c r="L7" s="4"/>
      <c r="M7" s="2">
        <f>SUM(M5:M6)</f>
        <v>0</v>
      </c>
      <c r="N7" s="11">
        <f>SUM(N5:N6)</f>
        <v>0</v>
      </c>
      <c r="O7" s="4"/>
      <c r="P7" s="4"/>
      <c r="Q7" s="2">
        <f>SUM(Q5:Q6)</f>
        <v>0</v>
      </c>
      <c r="R7" s="11">
        <f>SUM(R5:R6)</f>
        <v>0</v>
      </c>
      <c r="S7" s="4"/>
      <c r="T7" s="4"/>
      <c r="U7" s="2">
        <f>SUM(U5:U6)</f>
        <v>0</v>
      </c>
      <c r="V7" s="11">
        <f>SUM(V5:V6)</f>
        <v>0</v>
      </c>
      <c r="W7" s="1"/>
      <c r="X7" s="2">
        <f>SUM(X5:X6)</f>
        <v>0</v>
      </c>
      <c r="Y7" s="11">
        <f>SUM(Y5:Y6)</f>
        <v>0</v>
      </c>
    </row>
  </sheetData>
  <mergeCells count="2">
    <mergeCell ref="A3:J3"/>
    <mergeCell ref="K3:U3"/>
  </mergeCells>
  <pageMargins left="0.70866141732283472" right="0.70866141732283472" top="0.74803149606299213" bottom="0.74803149606299213" header="0.31496062992125984" footer="0.31496062992125984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04B957-3854-4077-906D-A954DD289281}">
  <dimension ref="A1:Y8"/>
  <sheetViews>
    <sheetView workbookViewId="0">
      <selection activeCell="C5" sqref="C5"/>
    </sheetView>
  </sheetViews>
  <sheetFormatPr defaultRowHeight="14.25"/>
  <cols>
    <col min="1" max="1" width="3.875" customWidth="1"/>
    <col min="2" max="2" width="58.25" customWidth="1"/>
    <col min="3" max="3" width="12.25" customWidth="1"/>
    <col min="4" max="4" width="6.625" customWidth="1"/>
    <col min="7" max="7" width="10.625" customWidth="1"/>
    <col min="8" max="8" width="6.5" customWidth="1"/>
    <col min="9" max="9" width="9.375" customWidth="1"/>
    <col min="10" max="10" width="11.625" style="8" customWidth="1"/>
    <col min="11" max="11" width="10.25" style="6" hidden="1" customWidth="1"/>
    <col min="12" max="12" width="11.5" style="5" hidden="1" customWidth="1"/>
    <col min="13" max="13" width="10" style="5" hidden="1" customWidth="1"/>
    <col min="14" max="14" width="8.875" style="5" hidden="1" customWidth="1"/>
    <col min="15" max="15" width="0" style="5" hidden="1" customWidth="1"/>
    <col min="16" max="18" width="10.5" style="5" hidden="1" customWidth="1"/>
    <col min="19" max="20" width="0" style="5" hidden="1" customWidth="1"/>
    <col min="21" max="21" width="0" style="7" hidden="1" customWidth="1"/>
    <col min="22" max="22" width="11.75" style="5" hidden="1" customWidth="1"/>
    <col min="23" max="23" width="6.25" hidden="1" customWidth="1"/>
    <col min="24" max="24" width="7.75" hidden="1" customWidth="1"/>
    <col min="25" max="25" width="7.5" hidden="1" customWidth="1"/>
  </cols>
  <sheetData>
    <row r="1" spans="1:25" ht="15">
      <c r="B1" s="9" t="s">
        <v>41</v>
      </c>
    </row>
    <row r="3" spans="1:25" ht="15">
      <c r="A3" s="33" t="s">
        <v>49</v>
      </c>
      <c r="B3" s="33"/>
      <c r="C3" s="33"/>
      <c r="D3" s="33"/>
      <c r="E3" s="33"/>
      <c r="F3" s="33"/>
      <c r="G3" s="33"/>
      <c r="H3" s="33"/>
      <c r="I3" s="33"/>
      <c r="J3" s="33"/>
      <c r="K3" s="34"/>
      <c r="L3" s="35"/>
      <c r="M3" s="35"/>
      <c r="N3" s="35"/>
      <c r="O3" s="35"/>
      <c r="P3" s="35"/>
      <c r="Q3" s="35"/>
      <c r="R3" s="35"/>
      <c r="S3" s="35"/>
      <c r="T3" s="35"/>
      <c r="U3" s="36"/>
      <c r="V3" s="12"/>
    </row>
    <row r="4" spans="1:25" ht="30">
      <c r="A4" s="14" t="s">
        <v>0</v>
      </c>
      <c r="B4" s="14" t="s">
        <v>14</v>
      </c>
      <c r="C4" s="14" t="s">
        <v>15</v>
      </c>
      <c r="D4" s="14" t="s">
        <v>1</v>
      </c>
      <c r="E4" s="14" t="s">
        <v>2</v>
      </c>
      <c r="F4" s="14" t="s">
        <v>6</v>
      </c>
      <c r="G4" s="14" t="s">
        <v>3</v>
      </c>
      <c r="H4" s="14" t="s">
        <v>4</v>
      </c>
      <c r="I4" s="14" t="s">
        <v>7</v>
      </c>
      <c r="J4" s="15" t="s">
        <v>5</v>
      </c>
      <c r="K4" s="10" t="s">
        <v>24</v>
      </c>
      <c r="L4" s="3" t="s">
        <v>19</v>
      </c>
      <c r="M4" s="3" t="s">
        <v>25</v>
      </c>
      <c r="N4" s="3" t="s">
        <v>29</v>
      </c>
      <c r="O4" s="3" t="s">
        <v>22</v>
      </c>
      <c r="P4" s="3" t="s">
        <v>21</v>
      </c>
      <c r="Q4" s="3" t="s">
        <v>26</v>
      </c>
      <c r="R4" s="3" t="s">
        <v>30</v>
      </c>
      <c r="S4" s="3" t="s">
        <v>23</v>
      </c>
      <c r="T4" s="3" t="s">
        <v>20</v>
      </c>
      <c r="U4" s="3" t="s">
        <v>27</v>
      </c>
      <c r="V4" s="3" t="s">
        <v>31</v>
      </c>
      <c r="W4" s="3" t="s">
        <v>33</v>
      </c>
      <c r="X4" s="3" t="s">
        <v>32</v>
      </c>
      <c r="Y4" s="13" t="s">
        <v>7</v>
      </c>
    </row>
    <row r="5" spans="1:25" ht="125.25" customHeight="1">
      <c r="A5" s="16">
        <v>1</v>
      </c>
      <c r="B5" s="15" t="s">
        <v>42</v>
      </c>
      <c r="C5" s="32" t="s">
        <v>43</v>
      </c>
      <c r="D5" s="16" t="s">
        <v>9</v>
      </c>
      <c r="E5" s="17">
        <v>410</v>
      </c>
      <c r="F5" s="16"/>
      <c r="G5" s="16"/>
      <c r="H5" s="16"/>
      <c r="I5" s="16"/>
      <c r="J5" s="18"/>
      <c r="K5" s="1">
        <v>52</v>
      </c>
      <c r="L5" s="1"/>
      <c r="M5" s="1">
        <f t="shared" ref="M5:M7" si="0">(K5+L5)*F5</f>
        <v>0</v>
      </c>
      <c r="N5" s="1">
        <f t="shared" ref="N5:N7" si="1">(M5*8%)+M5</f>
        <v>0</v>
      </c>
      <c r="O5" s="1">
        <v>8</v>
      </c>
      <c r="P5" s="1"/>
      <c r="Q5" s="1">
        <f t="shared" ref="Q5:Q7" si="2">(O5+P5)*F5</f>
        <v>0</v>
      </c>
      <c r="R5" s="1">
        <f t="shared" ref="R5:R7" si="3">(Q5*8%)+Q5</f>
        <v>0</v>
      </c>
      <c r="S5" s="1">
        <v>14</v>
      </c>
      <c r="T5" s="1"/>
      <c r="U5" s="1">
        <f t="shared" ref="U5:U7" si="4">(S5+T5)*F5</f>
        <v>0</v>
      </c>
      <c r="V5" s="1">
        <f t="shared" ref="V5:V7" si="5">(U5*8%)+U5</f>
        <v>0</v>
      </c>
      <c r="W5" s="1"/>
      <c r="X5" s="1">
        <f t="shared" ref="X5:X7" si="6">W5*F5</f>
        <v>0</v>
      </c>
      <c r="Y5" s="1">
        <f t="shared" ref="Y5:Y7" si="7">(X5*8%)+X5</f>
        <v>0</v>
      </c>
    </row>
    <row r="6" spans="1:25" ht="125.25" customHeight="1">
      <c r="A6" s="16">
        <v>2</v>
      </c>
      <c r="B6" s="15" t="s">
        <v>45</v>
      </c>
      <c r="C6" s="32" t="s">
        <v>44</v>
      </c>
      <c r="D6" s="16" t="s">
        <v>9</v>
      </c>
      <c r="E6" s="17">
        <v>56</v>
      </c>
      <c r="F6" s="16"/>
      <c r="G6" s="16"/>
      <c r="H6" s="16"/>
      <c r="I6" s="16"/>
      <c r="J6" s="18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170.25" customHeight="1">
      <c r="A7" s="16">
        <v>3</v>
      </c>
      <c r="B7" s="15" t="s">
        <v>46</v>
      </c>
      <c r="C7" s="19" t="s">
        <v>44</v>
      </c>
      <c r="D7" s="16" t="s">
        <v>9</v>
      </c>
      <c r="E7" s="17">
        <v>52</v>
      </c>
      <c r="F7" s="16"/>
      <c r="G7" s="16"/>
      <c r="H7" s="16"/>
      <c r="I7" s="25"/>
      <c r="J7" s="18"/>
      <c r="K7" s="1">
        <v>18</v>
      </c>
      <c r="L7" s="1"/>
      <c r="M7" s="1">
        <f t="shared" si="0"/>
        <v>0</v>
      </c>
      <c r="N7" s="1">
        <f t="shared" si="1"/>
        <v>0</v>
      </c>
      <c r="O7" s="1">
        <v>4</v>
      </c>
      <c r="P7" s="1"/>
      <c r="Q7" s="1">
        <f t="shared" si="2"/>
        <v>0</v>
      </c>
      <c r="R7" s="1">
        <f t="shared" si="3"/>
        <v>0</v>
      </c>
      <c r="S7" s="1">
        <v>4</v>
      </c>
      <c r="T7" s="1"/>
      <c r="U7" s="1">
        <f t="shared" si="4"/>
        <v>0</v>
      </c>
      <c r="V7" s="1">
        <f t="shared" si="5"/>
        <v>0</v>
      </c>
      <c r="W7" s="1">
        <v>6</v>
      </c>
      <c r="X7" s="1">
        <f t="shared" si="6"/>
        <v>0</v>
      </c>
      <c r="Y7" s="1">
        <f t="shared" si="7"/>
        <v>0</v>
      </c>
    </row>
    <row r="8" spans="1:25" ht="71.25" customHeight="1">
      <c r="A8" s="16"/>
      <c r="B8" s="20" t="s">
        <v>13</v>
      </c>
      <c r="C8" s="16"/>
      <c r="D8" s="16"/>
      <c r="E8" s="16"/>
      <c r="F8" s="16"/>
      <c r="G8" s="24"/>
      <c r="H8" s="21"/>
      <c r="I8" s="24"/>
      <c r="J8" s="22"/>
      <c r="K8" s="23"/>
      <c r="L8" s="4"/>
      <c r="M8" s="2">
        <f>SUM(M5:M7)</f>
        <v>0</v>
      </c>
      <c r="N8" s="11">
        <f>SUM(N5:N7)</f>
        <v>0</v>
      </c>
      <c r="O8" s="4"/>
      <c r="P8" s="4"/>
      <c r="Q8" s="2">
        <f>SUM(Q5:Q7)</f>
        <v>0</v>
      </c>
      <c r="R8" s="11">
        <f>SUM(R5:R7)</f>
        <v>0</v>
      </c>
      <c r="S8" s="4"/>
      <c r="T8" s="4"/>
      <c r="U8" s="2">
        <f>SUM(U5:U7)</f>
        <v>0</v>
      </c>
      <c r="V8" s="11">
        <f>SUM(V5:V7)</f>
        <v>0</v>
      </c>
      <c r="W8" s="1"/>
      <c r="X8" s="2">
        <f>SUM(X5:X7)</f>
        <v>0</v>
      </c>
      <c r="Y8" s="11">
        <f>SUM(Y5:Y7)</f>
        <v>0</v>
      </c>
    </row>
  </sheetData>
  <mergeCells count="2">
    <mergeCell ref="A3:J3"/>
    <mergeCell ref="K3:U3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C07C68-0A6D-45A6-A19D-53563D95A241}">
  <sheetPr>
    <pageSetUpPr fitToPage="1"/>
  </sheetPr>
  <dimension ref="A1:J12"/>
  <sheetViews>
    <sheetView workbookViewId="0">
      <selection activeCell="C10" sqref="C10"/>
    </sheetView>
  </sheetViews>
  <sheetFormatPr defaultRowHeight="14.25"/>
  <cols>
    <col min="2" max="2" width="35.875" customWidth="1"/>
    <col min="7" max="7" width="9.875" bestFit="1" customWidth="1"/>
    <col min="9" max="9" width="9.875" bestFit="1" customWidth="1"/>
    <col min="10" max="10" width="27.125" customWidth="1"/>
  </cols>
  <sheetData>
    <row r="1" spans="1:10" ht="15">
      <c r="B1" s="9" t="s">
        <v>40</v>
      </c>
      <c r="J1" s="8"/>
    </row>
    <row r="2" spans="1:10">
      <c r="J2" s="8"/>
    </row>
    <row r="3" spans="1:10" ht="15">
      <c r="A3" s="37" t="s">
        <v>39</v>
      </c>
      <c r="B3" s="37"/>
      <c r="C3" s="37"/>
      <c r="D3" s="37"/>
      <c r="E3" s="37"/>
      <c r="F3" s="37"/>
      <c r="G3" s="37"/>
      <c r="H3" s="37"/>
      <c r="I3" s="37"/>
      <c r="J3" s="37"/>
    </row>
    <row r="4" spans="1:10" ht="45">
      <c r="A4" s="14" t="s">
        <v>0</v>
      </c>
      <c r="B4" s="14" t="s">
        <v>14</v>
      </c>
      <c r="C4" s="14" t="s">
        <v>15</v>
      </c>
      <c r="D4" s="14" t="s">
        <v>1</v>
      </c>
      <c r="E4" s="14" t="s">
        <v>2</v>
      </c>
      <c r="F4" s="14" t="s">
        <v>6</v>
      </c>
      <c r="G4" s="14" t="s">
        <v>3</v>
      </c>
      <c r="H4" s="14" t="s">
        <v>4</v>
      </c>
      <c r="I4" s="14" t="s">
        <v>7</v>
      </c>
      <c r="J4" s="15" t="s">
        <v>5</v>
      </c>
    </row>
    <row r="5" spans="1:10">
      <c r="A5" s="17">
        <v>1</v>
      </c>
      <c r="B5" s="29" t="s">
        <v>28</v>
      </c>
      <c r="C5" s="17"/>
      <c r="D5" s="17" t="s">
        <v>10</v>
      </c>
      <c r="E5" s="17">
        <v>64</v>
      </c>
      <c r="F5" s="26"/>
      <c r="G5" s="26"/>
      <c r="H5" s="27"/>
      <c r="I5" s="26"/>
      <c r="J5" s="18"/>
    </row>
    <row r="6" spans="1:10" ht="114.75">
      <c r="A6" s="17">
        <v>2</v>
      </c>
      <c r="B6" s="29" t="s">
        <v>16</v>
      </c>
      <c r="C6" s="17" t="s">
        <v>8</v>
      </c>
      <c r="D6" s="17" t="s">
        <v>9</v>
      </c>
      <c r="E6" s="31">
        <v>74</v>
      </c>
      <c r="F6" s="26"/>
      <c r="G6" s="26"/>
      <c r="H6" s="27"/>
      <c r="I6" s="26"/>
      <c r="J6" s="18"/>
    </row>
    <row r="7" spans="1:10" ht="114.75">
      <c r="A7" s="17">
        <v>3</v>
      </c>
      <c r="B7" s="29" t="s">
        <v>16</v>
      </c>
      <c r="C7" s="19" t="s">
        <v>34</v>
      </c>
      <c r="D7" s="17" t="s">
        <v>9</v>
      </c>
      <c r="E7" s="17">
        <v>32</v>
      </c>
      <c r="F7" s="26"/>
      <c r="G7" s="26"/>
      <c r="H7" s="27"/>
      <c r="I7" s="26"/>
      <c r="J7" s="18"/>
    </row>
    <row r="8" spans="1:10" ht="89.25">
      <c r="A8" s="17">
        <v>4</v>
      </c>
      <c r="B8" s="30" t="s">
        <v>17</v>
      </c>
      <c r="C8" s="17" t="s">
        <v>8</v>
      </c>
      <c r="D8" s="17" t="s">
        <v>9</v>
      </c>
      <c r="E8" s="17">
        <v>922</v>
      </c>
      <c r="F8" s="26"/>
      <c r="G8" s="26"/>
      <c r="H8" s="27"/>
      <c r="I8" s="26"/>
      <c r="J8" s="18"/>
    </row>
    <row r="9" spans="1:10" ht="89.25">
      <c r="A9" s="17">
        <v>5</v>
      </c>
      <c r="B9" s="30" t="s">
        <v>17</v>
      </c>
      <c r="C9" s="19" t="s">
        <v>34</v>
      </c>
      <c r="D9" s="17" t="s">
        <v>9</v>
      </c>
      <c r="E9" s="17">
        <v>56</v>
      </c>
      <c r="F9" s="26"/>
      <c r="G9" s="26"/>
      <c r="H9" s="27"/>
      <c r="I9" s="26"/>
      <c r="J9" s="18"/>
    </row>
    <row r="10" spans="1:10" ht="102">
      <c r="A10" s="17">
        <v>6</v>
      </c>
      <c r="B10" s="29" t="s">
        <v>18</v>
      </c>
      <c r="C10" s="17" t="s">
        <v>11</v>
      </c>
      <c r="D10" s="17" t="s">
        <v>9</v>
      </c>
      <c r="E10" s="17">
        <v>1000</v>
      </c>
      <c r="F10" s="26"/>
      <c r="G10" s="26"/>
      <c r="H10" s="27"/>
      <c r="I10" s="26"/>
      <c r="J10" s="18"/>
    </row>
    <row r="11" spans="1:10" ht="102">
      <c r="A11" s="17">
        <v>7</v>
      </c>
      <c r="B11" s="29" t="s">
        <v>37</v>
      </c>
      <c r="C11" s="19" t="s">
        <v>36</v>
      </c>
      <c r="D11" s="17" t="s">
        <v>9</v>
      </c>
      <c r="E11" s="17">
        <v>62</v>
      </c>
      <c r="F11" s="26"/>
      <c r="G11" s="26"/>
      <c r="H11" s="27"/>
      <c r="I11" s="26"/>
      <c r="J11" s="18"/>
    </row>
    <row r="12" spans="1:10" ht="15">
      <c r="A12" s="17"/>
      <c r="B12" s="20" t="s">
        <v>13</v>
      </c>
      <c r="C12" s="17"/>
      <c r="D12" s="17"/>
      <c r="E12" s="17"/>
      <c r="F12" s="26"/>
      <c r="G12" s="28"/>
      <c r="H12" s="21"/>
      <c r="I12" s="28"/>
      <c r="J12" s="22"/>
    </row>
  </sheetData>
  <mergeCells count="1">
    <mergeCell ref="A3:J3"/>
  </mergeCells>
  <pageMargins left="0.7" right="0.7" top="0.75" bottom="0.75" header="0.3" footer="0.3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Część 3</vt:lpstr>
      <vt:lpstr>Część 2</vt:lpstr>
      <vt:lpstr>Część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zol</dc:creator>
  <cp:lastModifiedBy>Edyta Bartosińska</cp:lastModifiedBy>
  <cp:lastPrinted>2022-06-09T09:49:35Z</cp:lastPrinted>
  <dcterms:created xsi:type="dcterms:W3CDTF">2011-04-18T07:54:09Z</dcterms:created>
  <dcterms:modified xsi:type="dcterms:W3CDTF">2022-06-09T09:50:14Z</dcterms:modified>
</cp:coreProperties>
</file>